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<sst xmlns="http://schemas.openxmlformats.org/spreadsheetml/2006/main" count="159" uniqueCount="63">
  <si>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</si>
  <si>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</si>
  <si>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</si>
  <si>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</si>
  <si>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</si>
  <si>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</si>
  <si>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</si>
  <si>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</si>
  <si>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</si>
  <si>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</si>
  <si>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</si>
  <si>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</si>
  <si>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</si>
  <si>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</si>
  <si>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</si>
  <si>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</si>
  <si>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</si>
  <si>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</si>
  <si>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</si>
  <si>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</si>
  <si>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</si>
  <si>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</si>
  <si>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</si>
  <si>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体育学院</t>
  </si>
  <si>
    <t>崔子玄</t>
  </si>
  <si>
    <t>105240000003681</t>
  </si>
  <si>
    <t>045200</t>
  </si>
  <si>
    <t>体育硕士</t>
  </si>
  <si>
    <t>全日制</t>
  </si>
  <si>
    <t>拟录取</t>
  </si>
  <si>
    <t>一志愿</t>
  </si>
  <si>
    <t>彭俊华</t>
  </si>
  <si>
    <t>105240000003691</t>
  </si>
  <si>
    <t>李书剑</t>
  </si>
  <si>
    <t>105240000003685</t>
  </si>
  <si>
    <t>李晓鹏</t>
  </si>
  <si>
    <t>105240000003700</t>
  </si>
  <si>
    <t>季鸿静</t>
  </si>
  <si>
    <t>105240000003705</t>
  </si>
  <si>
    <t>李忠伟</t>
  </si>
  <si>
    <t>105240000003670</t>
  </si>
  <si>
    <t>武鹏</t>
  </si>
  <si>
    <t>105240000003677</t>
  </si>
  <si>
    <t>卢泽明</t>
  </si>
  <si>
    <t>105240000003655</t>
  </si>
  <si>
    <t>田海霞</t>
  </si>
  <si>
    <t>105240000003704</t>
  </si>
  <si>
    <t>王佳伟</t>
  </si>
  <si>
    <t>105240000003714</t>
  </si>
  <si>
    <t>陈鑫月</t>
  </si>
  <si>
    <t>105240000003696</t>
  </si>
  <si>
    <t>李霖</t>
  </si>
  <si>
    <t>105240000003663</t>
  </si>
  <si>
    <t>张晓霞</t>
  </si>
  <si>
    <t>105240000003667</t>
  </si>
  <si>
    <t>徐潇</t>
  </si>
  <si>
    <t>105240000003694</t>
  </si>
  <si>
    <t>仝岩松</t>
  </si>
  <si>
    <t>105240000003708</t>
  </si>
  <si>
    <t>李兵</t>
  </si>
  <si>
    <t>105240000003684</t>
  </si>
  <si>
    <t>柳斌</t>
  </si>
  <si>
    <t>105240000003683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</si>
</sst>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E23" sqref="E23"/>
    </sheetView>
  </sheetViews>
  <sheetFormatPr defaultColWidth="8.75390625" defaultRowHeight="14.25"/>
  <cols>
    <col min="1" max="1" width="2.75390625" style="2" customWidth="1"/>
    <col min="2" max="2" width="7.875" style="3" customWidth="1"/>
    <col min="3" max="3" width="6.25390625" style="4" customWidth="1"/>
    <col min="4" max="4" width="15.50390625" style="5" customWidth="1"/>
    <col min="5" max="5" width="6.875" style="4" customWidth="1"/>
    <col min="6" max="6" width="7.75390625" style="6" customWidth="1"/>
    <col min="7" max="7" width="7.00390625" style="6" hidden="1" customWidth="1"/>
    <col min="8" max="8" width="4.625" style="6" customWidth="1"/>
    <col min="9" max="9" width="4.625" style="4" customWidth="1"/>
    <col min="10" max="10" width="3.75390625" style="4" customWidth="1"/>
    <col min="11" max="11" width="4.375" style="4" customWidth="1"/>
    <col min="12" max="12" width="4.625" style="4" customWidth="1"/>
    <col min="13" max="13" width="4.375" style="4" customWidth="1"/>
    <col min="14" max="14" width="9.75390625" style="4" customWidth="1"/>
    <col min="15" max="15" width="6.125" style="4" customWidth="1"/>
    <col min="16" max="16" width="7.875" style="7" customWidth="1"/>
    <col min="17" max="17" width="8.50390625" style="4" customWidth="1"/>
    <col min="18" max="18" width="4.625" style="4" hidden="1" customWidth="1"/>
    <col min="19" max="19" width="4.125" style="4" hidden="1" customWidth="1"/>
    <col min="20" max="20" width="4.50390625" style="4" customWidth="1"/>
    <col min="21" max="21" width="7.875" style="0" customWidth="1"/>
    <col min="22" max="22" width="8.75390625" style="0" customWidth="1"/>
    <col min="23" max="23" width="6.625" style="0" customWidth="1"/>
  </cols>
  <sheetData>
    <row r="1" spans="1:23" s="1" customFormat="1" ht="24.7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10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15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8" t="s">
        <v>22</v>
      </c>
    </row>
    <row r="2" spans="1:23" ht="14.25">
      <c r="A2" s="11">
        <v>1</v>
      </c>
      <c r="B2" s="12" t="s">
        <v>23</v>
      </c>
      <c r="C2" s="13" t="s">
        <v>24</v>
      </c>
      <c r="D2" s="13" t="s">
        <v>25</v>
      </c>
      <c r="E2" s="13" t="s">
        <v>26</v>
      </c>
      <c r="F2" s="12" t="s">
        <v>27</v>
      </c>
      <c r="G2" s="14"/>
      <c r="H2" s="12" t="s">
        <v>28</v>
      </c>
      <c r="I2" s="13">
        <v>71</v>
      </c>
      <c r="J2" s="13">
        <v>63</v>
      </c>
      <c r="K2" s="13">
        <v>250</v>
      </c>
      <c r="L2" s="12"/>
      <c r="M2" s="13">
        <v>384</v>
      </c>
      <c r="N2" s="16">
        <v>155.85714285714286</v>
      </c>
      <c r="O2" s="16">
        <v>81.67</v>
      </c>
      <c r="P2" s="17">
        <f>N2+O2</f>
        <v>237.52714285714285</v>
      </c>
      <c r="Q2" s="19">
        <f aca="true" t="shared" si="0" ref="Q2:Q10">M2*0.7+(P2/3*5)*0.3</f>
        <v>387.5635714285714</v>
      </c>
      <c r="R2" s="20"/>
      <c r="S2" s="20"/>
      <c r="T2" s="20">
        <v>1</v>
      </c>
      <c r="U2" s="20" t="s">
        <v>29</v>
      </c>
      <c r="V2" s="20" t="s">
        <v>30</v>
      </c>
      <c r="W2" s="20"/>
    </row>
    <row r="3" spans="1:23" ht="14.25">
      <c r="A3" s="11">
        <v>2</v>
      </c>
      <c r="B3" s="12" t="s">
        <v>23</v>
      </c>
      <c r="C3" s="13" t="s">
        <v>31</v>
      </c>
      <c r="D3" s="13" t="s">
        <v>32</v>
      </c>
      <c r="E3" s="13" t="s">
        <v>26</v>
      </c>
      <c r="F3" s="12" t="s">
        <v>27</v>
      </c>
      <c r="G3" s="14"/>
      <c r="H3" s="12" t="s">
        <v>28</v>
      </c>
      <c r="I3" s="13">
        <v>68</v>
      </c>
      <c r="J3" s="13">
        <v>60</v>
      </c>
      <c r="K3" s="13">
        <v>248</v>
      </c>
      <c r="L3" s="12"/>
      <c r="M3" s="13">
        <v>376</v>
      </c>
      <c r="N3" s="16">
        <v>167.85714285714286</v>
      </c>
      <c r="O3" s="16">
        <v>70.33</v>
      </c>
      <c r="P3" s="17">
        <f aca="true" t="shared" si="1" ref="P3:P18">N3+O3</f>
        <v>238.18714285714287</v>
      </c>
      <c r="Q3" s="19">
        <f t="shared" si="0"/>
        <v>382.29357142857145</v>
      </c>
      <c r="R3" s="20"/>
      <c r="S3" s="20"/>
      <c r="T3" s="20">
        <v>2</v>
      </c>
      <c r="U3" s="20" t="s">
        <v>29</v>
      </c>
      <c r="V3" s="20" t="s">
        <v>30</v>
      </c>
      <c r="W3" s="20"/>
    </row>
    <row r="4" spans="1:23" ht="14.25">
      <c r="A4" s="11">
        <v>3</v>
      </c>
      <c r="B4" s="12" t="s">
        <v>23</v>
      </c>
      <c r="C4" s="13" t="s">
        <v>33</v>
      </c>
      <c r="D4" s="13" t="s">
        <v>34</v>
      </c>
      <c r="E4" s="13" t="s">
        <v>26</v>
      </c>
      <c r="F4" s="12" t="s">
        <v>27</v>
      </c>
      <c r="G4" s="14"/>
      <c r="H4" s="12" t="s">
        <v>28</v>
      </c>
      <c r="I4" s="13">
        <v>62</v>
      </c>
      <c r="J4" s="13">
        <v>57</v>
      </c>
      <c r="K4" s="13">
        <v>253</v>
      </c>
      <c r="L4" s="12"/>
      <c r="M4" s="13">
        <v>372</v>
      </c>
      <c r="N4" s="16">
        <v>153.85714285714286</v>
      </c>
      <c r="O4" s="16">
        <v>71.33</v>
      </c>
      <c r="P4" s="17">
        <f t="shared" si="1"/>
        <v>225.18714285714287</v>
      </c>
      <c r="Q4" s="19">
        <f t="shared" si="0"/>
        <v>372.99357142857144</v>
      </c>
      <c r="R4" s="20"/>
      <c r="S4" s="20"/>
      <c r="T4" s="20">
        <v>3</v>
      </c>
      <c r="U4" s="20" t="s">
        <v>29</v>
      </c>
      <c r="V4" s="20" t="s">
        <v>30</v>
      </c>
      <c r="W4" s="20"/>
    </row>
    <row r="5" spans="1:23" ht="14.25">
      <c r="A5" s="11">
        <v>4</v>
      </c>
      <c r="B5" s="12" t="s">
        <v>23</v>
      </c>
      <c r="C5" s="13" t="s">
        <v>35</v>
      </c>
      <c r="D5" s="13" t="s">
        <v>36</v>
      </c>
      <c r="E5" s="13" t="s">
        <v>26</v>
      </c>
      <c r="F5" s="12" t="s">
        <v>27</v>
      </c>
      <c r="G5" s="14"/>
      <c r="H5" s="12" t="s">
        <v>28</v>
      </c>
      <c r="I5" s="13">
        <v>68</v>
      </c>
      <c r="J5" s="13">
        <v>58</v>
      </c>
      <c r="K5" s="13">
        <v>213</v>
      </c>
      <c r="L5" s="12"/>
      <c r="M5" s="13">
        <v>339</v>
      </c>
      <c r="N5" s="16">
        <v>181</v>
      </c>
      <c r="O5" s="16">
        <v>86.67</v>
      </c>
      <c r="P5" s="17">
        <f t="shared" si="1"/>
        <v>267.67</v>
      </c>
      <c r="Q5" s="19">
        <f t="shared" si="0"/>
        <v>371.135</v>
      </c>
      <c r="R5" s="20"/>
      <c r="S5" s="20"/>
      <c r="T5" s="20">
        <v>4</v>
      </c>
      <c r="U5" s="20" t="s">
        <v>29</v>
      </c>
      <c r="V5" s="20" t="s">
        <v>30</v>
      </c>
      <c r="W5" s="20"/>
    </row>
    <row r="6" spans="1:23" ht="14.25">
      <c r="A6" s="11">
        <v>5</v>
      </c>
      <c r="B6" s="12" t="s">
        <v>23</v>
      </c>
      <c r="C6" s="13" t="s">
        <v>37</v>
      </c>
      <c r="D6" s="13" t="s">
        <v>38</v>
      </c>
      <c r="E6" s="13" t="s">
        <v>26</v>
      </c>
      <c r="F6" s="12" t="s">
        <v>27</v>
      </c>
      <c r="G6" s="14"/>
      <c r="H6" s="12" t="s">
        <v>28</v>
      </c>
      <c r="I6" s="13">
        <v>60</v>
      </c>
      <c r="J6" s="13">
        <v>49</v>
      </c>
      <c r="K6" s="13">
        <v>245</v>
      </c>
      <c r="L6" s="12"/>
      <c r="M6" s="13">
        <v>354</v>
      </c>
      <c r="N6" s="16">
        <v>167.14285714285714</v>
      </c>
      <c r="O6" s="16">
        <v>78.67</v>
      </c>
      <c r="P6" s="17">
        <f t="shared" si="1"/>
        <v>245.81285714285713</v>
      </c>
      <c r="Q6" s="19">
        <f t="shared" si="0"/>
        <v>370.70642857142855</v>
      </c>
      <c r="R6" s="20"/>
      <c r="S6" s="20"/>
      <c r="T6" s="20">
        <v>5</v>
      </c>
      <c r="U6" s="20" t="s">
        <v>29</v>
      </c>
      <c r="V6" s="20" t="s">
        <v>30</v>
      </c>
      <c r="W6" s="20"/>
    </row>
    <row r="7" spans="1:23" ht="14.25">
      <c r="A7" s="11">
        <v>6</v>
      </c>
      <c r="B7" s="12" t="s">
        <v>23</v>
      </c>
      <c r="C7" s="13" t="s">
        <v>39</v>
      </c>
      <c r="D7" s="13" t="s">
        <v>40</v>
      </c>
      <c r="E7" s="13" t="s">
        <v>26</v>
      </c>
      <c r="F7" s="12" t="s">
        <v>27</v>
      </c>
      <c r="G7" s="14"/>
      <c r="H7" s="12" t="s">
        <v>28</v>
      </c>
      <c r="I7" s="13">
        <v>69</v>
      </c>
      <c r="J7" s="13">
        <v>62</v>
      </c>
      <c r="K7" s="13">
        <v>222</v>
      </c>
      <c r="L7" s="12"/>
      <c r="M7" s="13">
        <v>353</v>
      </c>
      <c r="N7" s="16">
        <v>168.78571428571428</v>
      </c>
      <c r="O7" s="16">
        <v>77</v>
      </c>
      <c r="P7" s="17">
        <f t="shared" si="1"/>
        <v>245.78571428571428</v>
      </c>
      <c r="Q7" s="19">
        <f t="shared" si="0"/>
        <v>369.99285714285713</v>
      </c>
      <c r="R7" s="20"/>
      <c r="S7" s="20"/>
      <c r="T7" s="20">
        <v>6</v>
      </c>
      <c r="U7" s="20" t="s">
        <v>29</v>
      </c>
      <c r="V7" s="20" t="s">
        <v>30</v>
      </c>
      <c r="W7" s="20"/>
    </row>
    <row r="8" spans="1:23" ht="14.25">
      <c r="A8" s="11">
        <v>7</v>
      </c>
      <c r="B8" s="12" t="s">
        <v>23</v>
      </c>
      <c r="C8" s="13" t="s">
        <v>41</v>
      </c>
      <c r="D8" s="13" t="s">
        <v>42</v>
      </c>
      <c r="E8" s="13" t="s">
        <v>26</v>
      </c>
      <c r="F8" s="12" t="s">
        <v>27</v>
      </c>
      <c r="G8" s="14"/>
      <c r="H8" s="12" t="s">
        <v>28</v>
      </c>
      <c r="I8" s="13">
        <v>57</v>
      </c>
      <c r="J8" s="13">
        <v>45</v>
      </c>
      <c r="K8" s="13">
        <v>252</v>
      </c>
      <c r="L8" s="12"/>
      <c r="M8" s="13">
        <v>354</v>
      </c>
      <c r="N8" s="16">
        <v>163.14285714285714</v>
      </c>
      <c r="O8" s="16">
        <v>79.33</v>
      </c>
      <c r="P8" s="17">
        <f t="shared" si="1"/>
        <v>242.47285714285715</v>
      </c>
      <c r="Q8" s="19">
        <f t="shared" si="0"/>
        <v>369.0364285714286</v>
      </c>
      <c r="R8" s="20"/>
      <c r="S8" s="20"/>
      <c r="T8" s="20">
        <v>7</v>
      </c>
      <c r="U8" s="20" t="s">
        <v>29</v>
      </c>
      <c r="V8" s="20" t="s">
        <v>30</v>
      </c>
      <c r="W8" s="20"/>
    </row>
    <row r="9" spans="1:23" ht="14.25">
      <c r="A9" s="11">
        <v>8</v>
      </c>
      <c r="B9" s="12" t="s">
        <v>23</v>
      </c>
      <c r="C9" s="13" t="s">
        <v>43</v>
      </c>
      <c r="D9" s="13" t="s">
        <v>44</v>
      </c>
      <c r="E9" s="13" t="s">
        <v>26</v>
      </c>
      <c r="F9" s="12" t="s">
        <v>27</v>
      </c>
      <c r="G9" s="14"/>
      <c r="H9" s="12" t="s">
        <v>28</v>
      </c>
      <c r="I9" s="13">
        <v>59</v>
      </c>
      <c r="J9" s="13">
        <v>43</v>
      </c>
      <c r="K9" s="13">
        <v>257</v>
      </c>
      <c r="L9" s="12"/>
      <c r="M9" s="13">
        <v>359</v>
      </c>
      <c r="N9" s="16">
        <v>157.28571428571428</v>
      </c>
      <c r="O9" s="16">
        <v>73.67</v>
      </c>
      <c r="P9" s="17">
        <f t="shared" si="1"/>
        <v>230.9557142857143</v>
      </c>
      <c r="Q9" s="19">
        <f t="shared" si="0"/>
        <v>366.7778571428571</v>
      </c>
      <c r="R9" s="20"/>
      <c r="S9" s="20"/>
      <c r="T9" s="20">
        <v>8</v>
      </c>
      <c r="U9" s="20" t="s">
        <v>29</v>
      </c>
      <c r="V9" s="20" t="s">
        <v>30</v>
      </c>
      <c r="W9" s="20"/>
    </row>
    <row r="10" spans="1:23" ht="14.25">
      <c r="A10" s="11">
        <v>9</v>
      </c>
      <c r="B10" s="12" t="s">
        <v>23</v>
      </c>
      <c r="C10" s="13" t="s">
        <v>45</v>
      </c>
      <c r="D10" s="13" t="s">
        <v>46</v>
      </c>
      <c r="E10" s="13" t="s">
        <v>26</v>
      </c>
      <c r="F10" s="12" t="s">
        <v>27</v>
      </c>
      <c r="G10" s="14"/>
      <c r="H10" s="12" t="s">
        <v>28</v>
      </c>
      <c r="I10" s="13">
        <v>69</v>
      </c>
      <c r="J10" s="13">
        <v>52</v>
      </c>
      <c r="K10" s="13">
        <v>217</v>
      </c>
      <c r="L10" s="12"/>
      <c r="M10" s="13">
        <v>338</v>
      </c>
      <c r="N10" s="16">
        <v>180</v>
      </c>
      <c r="O10" s="16">
        <v>73.67</v>
      </c>
      <c r="P10" s="17">
        <f t="shared" si="1"/>
        <v>253.67000000000002</v>
      </c>
      <c r="Q10" s="19">
        <f t="shared" si="0"/>
        <v>363.435</v>
      </c>
      <c r="R10" s="20"/>
      <c r="S10" s="20"/>
      <c r="T10" s="20">
        <v>9</v>
      </c>
      <c r="U10" s="20" t="s">
        <v>29</v>
      </c>
      <c r="V10" s="20" t="s">
        <v>30</v>
      </c>
      <c r="W10" s="20"/>
    </row>
    <row r="11" spans="1:23" ht="14.25">
      <c r="A11" s="11">
        <v>10</v>
      </c>
      <c r="B11" s="12" t="s">
        <v>23</v>
      </c>
      <c r="C11" s="13" t="s">
        <v>47</v>
      </c>
      <c r="D11" s="13" t="s">
        <v>48</v>
      </c>
      <c r="E11" s="13" t="s">
        <v>26</v>
      </c>
      <c r="F11" s="12" t="s">
        <v>27</v>
      </c>
      <c r="G11" s="14"/>
      <c r="H11" s="12" t="s">
        <v>28</v>
      </c>
      <c r="I11" s="13">
        <v>61</v>
      </c>
      <c r="J11" s="13">
        <v>56</v>
      </c>
      <c r="K11" s="13">
        <v>240</v>
      </c>
      <c r="L11" s="12"/>
      <c r="M11" s="13">
        <v>357</v>
      </c>
      <c r="N11" s="16">
        <v>155.71428571428572</v>
      </c>
      <c r="O11" s="16">
        <v>71.33</v>
      </c>
      <c r="P11" s="17">
        <f t="shared" si="1"/>
        <v>227.0442857142857</v>
      </c>
      <c r="Q11" s="19">
        <f aca="true" t="shared" si="2" ref="Q11:Q18">M11*0.7+(P11/3*5)*0.3</f>
        <v>363.42214285714283</v>
      </c>
      <c r="R11" s="20"/>
      <c r="S11" s="20"/>
      <c r="T11" s="20">
        <v>10</v>
      </c>
      <c r="U11" s="20" t="s">
        <v>29</v>
      </c>
      <c r="V11" s="20" t="s">
        <v>30</v>
      </c>
      <c r="W11" s="20"/>
    </row>
    <row r="12" spans="1:23" ht="14.25">
      <c r="A12" s="11">
        <v>11</v>
      </c>
      <c r="B12" s="12" t="s">
        <v>23</v>
      </c>
      <c r="C12" s="13" t="s">
        <v>49</v>
      </c>
      <c r="D12" s="13" t="s">
        <v>50</v>
      </c>
      <c r="E12" s="13" t="s">
        <v>26</v>
      </c>
      <c r="F12" s="12" t="s">
        <v>27</v>
      </c>
      <c r="G12" s="14"/>
      <c r="H12" s="12" t="s">
        <v>28</v>
      </c>
      <c r="I12" s="13">
        <v>71</v>
      </c>
      <c r="J12" s="13">
        <v>40</v>
      </c>
      <c r="K12" s="13">
        <v>230</v>
      </c>
      <c r="L12" s="12"/>
      <c r="M12" s="13">
        <v>341</v>
      </c>
      <c r="N12" s="16">
        <v>170.785714285714</v>
      </c>
      <c r="O12" s="16">
        <v>70.33</v>
      </c>
      <c r="P12" s="17">
        <f t="shared" si="1"/>
        <v>241.11571428571398</v>
      </c>
      <c r="Q12" s="19">
        <f t="shared" si="2"/>
        <v>359.257857142857</v>
      </c>
      <c r="R12" s="20"/>
      <c r="S12" s="20"/>
      <c r="T12" s="20">
        <v>11</v>
      </c>
      <c r="U12" s="20" t="s">
        <v>29</v>
      </c>
      <c r="V12" s="20" t="s">
        <v>30</v>
      </c>
      <c r="W12" s="20"/>
    </row>
    <row r="13" spans="1:23" ht="14.25">
      <c r="A13" s="11">
        <v>12</v>
      </c>
      <c r="B13" s="12" t="s">
        <v>23</v>
      </c>
      <c r="C13" s="13" t="s">
        <v>51</v>
      </c>
      <c r="D13" s="13" t="s">
        <v>52</v>
      </c>
      <c r="E13" s="13" t="s">
        <v>26</v>
      </c>
      <c r="F13" s="12" t="s">
        <v>27</v>
      </c>
      <c r="G13" s="14"/>
      <c r="H13" s="12" t="s">
        <v>28</v>
      </c>
      <c r="I13" s="13">
        <v>64</v>
      </c>
      <c r="J13" s="13">
        <v>39</v>
      </c>
      <c r="K13" s="13">
        <v>224</v>
      </c>
      <c r="L13" s="12"/>
      <c r="M13" s="13">
        <v>327</v>
      </c>
      <c r="N13" s="16">
        <v>183.14285714285714</v>
      </c>
      <c r="O13" s="16">
        <v>75.33</v>
      </c>
      <c r="P13" s="17">
        <f t="shared" si="1"/>
        <v>258.47285714285715</v>
      </c>
      <c r="Q13" s="19">
        <f t="shared" si="2"/>
        <v>358.13642857142855</v>
      </c>
      <c r="R13" s="20"/>
      <c r="S13" s="20"/>
      <c r="T13" s="20">
        <v>12</v>
      </c>
      <c r="U13" s="20" t="s">
        <v>29</v>
      </c>
      <c r="V13" s="20" t="s">
        <v>30</v>
      </c>
      <c r="W13" s="20"/>
    </row>
    <row r="14" spans="1:23" ht="14.25">
      <c r="A14" s="11">
        <v>13</v>
      </c>
      <c r="B14" s="12" t="s">
        <v>23</v>
      </c>
      <c r="C14" s="13" t="s">
        <v>53</v>
      </c>
      <c r="D14" s="13" t="s">
        <v>54</v>
      </c>
      <c r="E14" s="13" t="s">
        <v>26</v>
      </c>
      <c r="F14" s="12" t="s">
        <v>27</v>
      </c>
      <c r="G14" s="14"/>
      <c r="H14" s="12" t="s">
        <v>28</v>
      </c>
      <c r="I14" s="13">
        <v>68</v>
      </c>
      <c r="J14" s="13">
        <v>42</v>
      </c>
      <c r="K14" s="13">
        <v>222</v>
      </c>
      <c r="L14" s="12"/>
      <c r="M14" s="13">
        <v>332</v>
      </c>
      <c r="N14" s="16">
        <v>171</v>
      </c>
      <c r="O14" s="16">
        <v>76.67</v>
      </c>
      <c r="P14" s="17">
        <f t="shared" si="1"/>
        <v>247.67000000000002</v>
      </c>
      <c r="Q14" s="19">
        <f t="shared" si="2"/>
        <v>356.235</v>
      </c>
      <c r="R14" s="20"/>
      <c r="S14" s="20"/>
      <c r="T14" s="20">
        <v>13</v>
      </c>
      <c r="U14" s="20" t="s">
        <v>29</v>
      </c>
      <c r="V14" s="20" t="s">
        <v>30</v>
      </c>
      <c r="W14" s="20"/>
    </row>
    <row r="15" spans="1:23" ht="14.25">
      <c r="A15" s="11">
        <v>14</v>
      </c>
      <c r="B15" s="12" t="s">
        <v>23</v>
      </c>
      <c r="C15" s="13" t="s">
        <v>55</v>
      </c>
      <c r="D15" s="13" t="s">
        <v>56</v>
      </c>
      <c r="E15" s="13" t="s">
        <v>26</v>
      </c>
      <c r="F15" s="12" t="s">
        <v>27</v>
      </c>
      <c r="G15" s="14"/>
      <c r="H15" s="12" t="s">
        <v>28</v>
      </c>
      <c r="I15" s="13">
        <v>55</v>
      </c>
      <c r="J15" s="13">
        <v>52</v>
      </c>
      <c r="K15" s="13">
        <v>196</v>
      </c>
      <c r="L15" s="12"/>
      <c r="M15" s="13">
        <v>303</v>
      </c>
      <c r="N15" s="16">
        <v>166.14285714285714</v>
      </c>
      <c r="O15" s="16">
        <v>72</v>
      </c>
      <c r="P15" s="17">
        <f t="shared" si="1"/>
        <v>238.14285714285714</v>
      </c>
      <c r="Q15" s="19">
        <f t="shared" si="2"/>
        <v>331.1714285714286</v>
      </c>
      <c r="R15" s="20"/>
      <c r="S15" s="20"/>
      <c r="T15" s="20">
        <v>14</v>
      </c>
      <c r="U15" s="20" t="s">
        <v>29</v>
      </c>
      <c r="V15" s="20" t="s">
        <v>30</v>
      </c>
      <c r="W15" s="20"/>
    </row>
    <row r="16" spans="1:23" ht="14.25">
      <c r="A16" s="11">
        <v>15</v>
      </c>
      <c r="B16" s="12" t="s">
        <v>23</v>
      </c>
      <c r="C16" s="13" t="s">
        <v>57</v>
      </c>
      <c r="D16" s="13" t="s">
        <v>58</v>
      </c>
      <c r="E16" s="13" t="s">
        <v>26</v>
      </c>
      <c r="F16" s="12" t="s">
        <v>27</v>
      </c>
      <c r="G16" s="14"/>
      <c r="H16" s="12" t="s">
        <v>28</v>
      </c>
      <c r="I16" s="13">
        <v>50</v>
      </c>
      <c r="J16" s="13">
        <v>51</v>
      </c>
      <c r="K16" s="13">
        <v>182</v>
      </c>
      <c r="L16" s="12"/>
      <c r="M16" s="13">
        <v>283</v>
      </c>
      <c r="N16" s="16">
        <v>178.14285714285714</v>
      </c>
      <c r="O16" s="16">
        <v>83</v>
      </c>
      <c r="P16" s="17">
        <f t="shared" si="1"/>
        <v>261.1428571428571</v>
      </c>
      <c r="Q16" s="19">
        <f t="shared" si="2"/>
        <v>328.6714285714286</v>
      </c>
      <c r="R16" s="20"/>
      <c r="S16" s="20"/>
      <c r="T16" s="20">
        <v>15</v>
      </c>
      <c r="U16" s="20" t="s">
        <v>29</v>
      </c>
      <c r="V16" s="20" t="s">
        <v>30</v>
      </c>
      <c r="W16" s="20"/>
    </row>
    <row r="17" spans="1:23" ht="14.25">
      <c r="A17" s="11">
        <v>16</v>
      </c>
      <c r="B17" s="12" t="s">
        <v>23</v>
      </c>
      <c r="C17" s="13" t="s">
        <v>59</v>
      </c>
      <c r="D17" s="13" t="s">
        <v>60</v>
      </c>
      <c r="E17" s="13" t="s">
        <v>26</v>
      </c>
      <c r="F17" s="12" t="s">
        <v>27</v>
      </c>
      <c r="G17" s="14"/>
      <c r="H17" s="12" t="s">
        <v>28</v>
      </c>
      <c r="I17" s="13">
        <v>56</v>
      </c>
      <c r="J17" s="13">
        <v>43</v>
      </c>
      <c r="K17" s="13">
        <v>206</v>
      </c>
      <c r="L17" s="12"/>
      <c r="M17" s="13">
        <v>305</v>
      </c>
      <c r="N17" s="16">
        <v>160.28571428571428</v>
      </c>
      <c r="O17" s="16">
        <v>65.67</v>
      </c>
      <c r="P17" s="17">
        <f t="shared" si="1"/>
        <v>225.9557142857143</v>
      </c>
      <c r="Q17" s="19">
        <f t="shared" si="2"/>
        <v>326.47785714285715</v>
      </c>
      <c r="R17" s="20"/>
      <c r="S17" s="20"/>
      <c r="T17" s="20">
        <v>16</v>
      </c>
      <c r="U17" s="20" t="s">
        <v>29</v>
      </c>
      <c r="V17" s="20" t="s">
        <v>30</v>
      </c>
      <c r="W17" s="20"/>
    </row>
    <row r="18" spans="1:23" ht="14.25">
      <c r="A18" s="11">
        <v>17</v>
      </c>
      <c r="B18" s="12" t="s">
        <v>23</v>
      </c>
      <c r="C18" s="13" t="s">
        <v>61</v>
      </c>
      <c r="D18" s="13" t="s">
        <v>62</v>
      </c>
      <c r="E18" s="13" t="s">
        <v>26</v>
      </c>
      <c r="F18" s="12" t="s">
        <v>27</v>
      </c>
      <c r="G18" s="14"/>
      <c r="H18" s="12" t="s">
        <v>28</v>
      </c>
      <c r="I18" s="13">
        <v>58</v>
      </c>
      <c r="J18" s="13">
        <v>42</v>
      </c>
      <c r="K18" s="13">
        <v>202</v>
      </c>
      <c r="L18" s="12"/>
      <c r="M18" s="13">
        <v>302</v>
      </c>
      <c r="N18" s="16">
        <v>160.71428571428572</v>
      </c>
      <c r="O18" s="16">
        <v>64.33</v>
      </c>
      <c r="P18" s="17">
        <f t="shared" si="1"/>
        <v>225.0442857142857</v>
      </c>
      <c r="Q18" s="19">
        <f t="shared" si="2"/>
        <v>323.92214285714283</v>
      </c>
      <c r="R18" s="20"/>
      <c r="S18" s="20"/>
      <c r="T18" s="20">
        <v>17</v>
      </c>
      <c r="U18" s="20" t="s">
        <v>29</v>
      </c>
      <c r="V18" s="20" t="s">
        <v>30</v>
      </c>
      <c r="W18" s="20"/>
    </row>
  </sheetData>
  <sheetProtection/>
  <dataValidations count="2">
    <dataValidation type="list" allowBlank="1" showInputMessage="1" showErrorMessage="1" sqref="U1:U65536">
      <formula1>"拟录取,候补录取, 不录取"</formula1>
    </dataValidation>
    <dataValidation type="list" allowBlank="1" showInputMessage="1" showErrorMessage="1" sqref="V1:V65536">
      <formula1>"一志愿,调剂"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horizontalDpi="600" verticalDpi="600" orientation="landscape" paperSize="9"/>
  <headerFooter alignWithMargins="0">
    <oddHeader>&amp;C&amp;16&amp;B中南民族大学2020年硕士研究生拟录取名单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ZQ</cp:lastModifiedBy>
  <cp:lastPrinted>2020-05-19T09:06:31Z</cp:lastPrinted>
  <dcterms:created xsi:type="dcterms:W3CDTF">2012-04-01T13:38:21Z</dcterms:created>
  <dcterms:modified xsi:type="dcterms:W3CDTF">2020-05-21T07:44:12Z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